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iDeal\Marketing\Articles\8.2020 Sales Pipeline Stages\"/>
    </mc:Choice>
  </mc:AlternateContent>
  <xr:revisionPtr revIDLastSave="0" documentId="13_ncr:1_{C5CC49DF-D733-4ADC-A44D-D1B43ACD884A}" xr6:coauthVersionLast="45" xr6:coauthVersionMax="45" xr10:uidLastSave="{00000000-0000-0000-0000-000000000000}"/>
  <bookViews>
    <workbookView xWindow="-98" yWindow="-98" windowWidth="28996" windowHeight="15796" xr2:uid="{4EF0AC4C-2688-4B7A-91A5-C18CD773B3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46" i="1"/>
  <c r="M43" i="1"/>
  <c r="M46" i="1" s="1"/>
  <c r="M42" i="1"/>
  <c r="M39" i="1"/>
  <c r="M32" i="1"/>
  <c r="M31" i="1"/>
  <c r="M28" i="1"/>
  <c r="M35" i="1" s="1"/>
  <c r="C24" i="1"/>
  <c r="M21" i="1"/>
  <c r="M20" i="1"/>
  <c r="M17" i="1"/>
  <c r="M24" i="1" s="1"/>
  <c r="C12" i="1"/>
  <c r="M9" i="1"/>
  <c r="M8" i="1"/>
  <c r="M5" i="1"/>
  <c r="M12" i="1" l="1"/>
  <c r="M1" i="1" l="1"/>
  <c r="C1" i="1"/>
</calcChain>
</file>

<file path=xl/sharedStrings.xml><?xml version="1.0" encoding="utf-8"?>
<sst xmlns="http://schemas.openxmlformats.org/spreadsheetml/2006/main" count="206" uniqueCount="44">
  <si>
    <t>Opportunity Name</t>
  </si>
  <si>
    <t>Bid Due Date</t>
  </si>
  <si>
    <t>Opportunity Status</t>
  </si>
  <si>
    <t>Client(s)</t>
  </si>
  <si>
    <t>Value</t>
  </si>
  <si>
    <t>Proposal Status</t>
  </si>
  <si>
    <t>Follow-up Date</t>
  </si>
  <si>
    <t>Main Contact</t>
  </si>
  <si>
    <t>City</t>
  </si>
  <si>
    <t>State</t>
  </si>
  <si>
    <t>Expected Close Date</t>
  </si>
  <si>
    <t>Weighted Value</t>
  </si>
  <si>
    <t>Sales Rep</t>
  </si>
  <si>
    <t>Metropolis</t>
  </si>
  <si>
    <t>New Opportunity</t>
  </si>
  <si>
    <t>BNF Group</t>
  </si>
  <si>
    <t>Alliance General Contractors</t>
  </si>
  <si>
    <t>Denise Altman</t>
  </si>
  <si>
    <t>John Smith</t>
  </si>
  <si>
    <t>Chicago</t>
  </si>
  <si>
    <t>IL</t>
  </si>
  <si>
    <t>Probability</t>
  </si>
  <si>
    <t>Multiple</t>
  </si>
  <si>
    <t>Don Urban</t>
  </si>
  <si>
    <t>Corner Bakery</t>
  </si>
  <si>
    <t>Follow-up Client Awarded</t>
  </si>
  <si>
    <t>Proposal Created</t>
  </si>
  <si>
    <t>Chloe Conrad</t>
  </si>
  <si>
    <t>Mortenson</t>
  </si>
  <si>
    <t>Jane Evans</t>
  </si>
  <si>
    <t>Proposal Opened</t>
  </si>
  <si>
    <t>Evanston</t>
  </si>
  <si>
    <t>Next Step</t>
  </si>
  <si>
    <t>Get bid docs</t>
  </si>
  <si>
    <t>Digi Key</t>
  </si>
  <si>
    <t>Proposal Creation</t>
  </si>
  <si>
    <t>Total Value</t>
  </si>
  <si>
    <t>Total Weighted Value</t>
  </si>
  <si>
    <t>Q1 2020</t>
  </si>
  <si>
    <t>Q2 2020</t>
  </si>
  <si>
    <t>Q3 2020</t>
  </si>
  <si>
    <t>Q4 2020</t>
  </si>
  <si>
    <t>YTD Total Value</t>
  </si>
  <si>
    <t>YTD Total Weighted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</si>
</sst>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64" fontId="2" fillId="6" borderId="0" xfId="0" applyNumberFormat="1" applyFont="1" applyFill="1" applyAlignment="1">
      <alignment vertical="center"/>
    </xf>
    <xf numFmtId="0" fontId="1" fillId="7" borderId="0" xfId="0" applyFont="1" applyFill="1" applyAlignment="1">
      <alignment vertical="center"/>
    </xf>
    <xf numFmtId="164" fontId="1" fillId="7" borderId="0" xfId="0" applyNumberFormat="1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vertical="center"/>
    </xf>
    <xf numFmtId="14" fontId="2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9" fontId="2" fillId="6" borderId="0" xfId="0" applyNumberFormat="1" applyFont="1" applyFill="1" applyBorder="1" applyAlignment="1">
      <alignment vertical="center"/>
    </xf>
    <xf numFmtId="0" fontId="2" fillId="6" borderId="0" xfId="0" applyFont="1" applyFill="1" applyBorder="1"/>
    <xf numFmtId="164" fontId="2" fillId="6" borderId="0" xfId="0" applyNumberFormat="1" applyFont="1" applyFill="1" applyBorder="1" applyAlignment="1"/>
    <xf numFmtId="14" fontId="2" fillId="6" borderId="0" xfId="0" applyNumberFormat="1" applyFont="1" applyFill="1" applyBorder="1"/>
    <xf numFmtId="164" fontId="2" fillId="6" borderId="0" xfId="0" applyNumberFormat="1" applyFont="1" applyFill="1" applyBorder="1"/>
    <xf numFmtId="9" fontId="2" fillId="6" borderId="0" xfId="0" applyNumberFormat="1" applyFont="1" applyFill="1" applyBorder="1"/>
    <xf numFmtId="0" fontId="2" fillId="6" borderId="1" xfId="0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14" fontId="2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9" fontId="2" fillId="6" borderId="1" xfId="0" applyNumberFormat="1" applyFont="1" applyFill="1" applyBorder="1" applyAlignment="1">
      <alignment vertical="center"/>
    </xf>
    <xf numFmtId="0" fontId="1" fillId="6" borderId="2" xfId="0" applyFont="1" applyFill="1" applyBorder="1" applyAlignment="1"/>
    <xf numFmtId="164" fontId="1" fillId="6" borderId="2" xfId="0" applyNumberFormat="1" applyFont="1" applyFill="1" applyBorder="1" applyAlignment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vertical="center"/>
    </xf>
    <xf numFmtId="164" fontId="1" fillId="7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A1443-5B4E-497C-AB76-6DA667AED327}">
  <dimension ref="A1:O47"/>
  <sheetViews>
    <sheetView tabSelected="1" zoomScale="115" zoomScaleNormal="115" workbookViewId="0">
      <selection activeCell="T1" sqref="T1"/>
    </sheetView>
  </sheetViews>
  <sheetFormatPr defaultRowHeight="13.15" outlineLevelRow="1" x14ac:dyDescent="0.4"/>
  <cols>
    <col min="1" max="1" width="15.6640625" style="2" bestFit="1" customWidth="1"/>
    <col min="2" max="2" width="15.6640625" style="2" customWidth="1"/>
    <col min="3" max="3" width="12.1328125" style="3" customWidth="1"/>
    <col min="4" max="4" width="11.06640625" style="2" bestFit="1" customWidth="1"/>
    <col min="5" max="5" width="13.06640625" style="2" customWidth="1"/>
    <col min="6" max="6" width="9.06640625" style="2"/>
    <col min="7" max="7" width="12.46484375" style="2" customWidth="1"/>
    <col min="8" max="8" width="12.19921875" style="2" bestFit="1" customWidth="1"/>
    <col min="9" max="10" width="9.06640625" style="2"/>
    <col min="11" max="11" width="10.19921875" style="2" bestFit="1" customWidth="1"/>
    <col min="12" max="12" width="10.19921875" style="2" customWidth="1"/>
    <col min="13" max="13" width="12.3984375" style="3" customWidth="1"/>
    <col min="14" max="14" width="10.46484375" style="2" bestFit="1" customWidth="1"/>
    <col min="15" max="16384" width="9.06640625" style="2"/>
  </cols>
  <sheetData>
    <row r="1" spans="1:15" s="1" customFormat="1" ht="33.4" customHeight="1" thickTop="1" thickBot="1" x14ac:dyDescent="0.5">
      <c r="A1" s="35"/>
      <c r="B1" s="35" t="s">
        <v>42</v>
      </c>
      <c r="C1" s="36">
        <f>C12+C24+C35+C46</f>
        <v>3612500</v>
      </c>
      <c r="D1" s="35"/>
      <c r="E1" s="35"/>
      <c r="F1" s="35"/>
      <c r="G1" s="35"/>
      <c r="H1" s="35"/>
      <c r="I1" s="35"/>
      <c r="J1" s="35"/>
      <c r="K1" s="37" t="s">
        <v>43</v>
      </c>
      <c r="L1" s="37"/>
      <c r="M1" s="36">
        <f>M12+M24+M35+M46</f>
        <v>2496000</v>
      </c>
      <c r="N1" s="35"/>
      <c r="O1" s="35"/>
    </row>
    <row r="2" spans="1:15" s="4" customFormat="1" ht="13.5" thickTop="1" x14ac:dyDescent="0.45">
      <c r="A2" s="11"/>
      <c r="B2" s="12"/>
      <c r="C2" s="13"/>
      <c r="D2" s="11"/>
      <c r="E2" s="11"/>
      <c r="F2" s="11"/>
      <c r="G2" s="11"/>
      <c r="H2" s="11"/>
      <c r="I2" s="11"/>
      <c r="J2" s="11"/>
      <c r="K2" s="11"/>
      <c r="L2" s="11"/>
      <c r="M2" s="13"/>
      <c r="N2" s="11"/>
      <c r="O2" s="11"/>
    </row>
    <row r="3" spans="1:15" s="4" customFormat="1" ht="34.5" customHeight="1" x14ac:dyDescent="0.45">
      <c r="A3" s="7" t="s">
        <v>38</v>
      </c>
      <c r="B3" s="7"/>
      <c r="C3" s="7"/>
      <c r="D3" s="11"/>
      <c r="E3" s="11"/>
      <c r="F3" s="11"/>
      <c r="G3" s="11"/>
      <c r="H3" s="11"/>
      <c r="I3" s="11"/>
      <c r="J3" s="11"/>
      <c r="K3" s="11"/>
      <c r="L3" s="11"/>
      <c r="M3" s="13"/>
      <c r="N3" s="11"/>
      <c r="O3" s="11"/>
    </row>
    <row r="4" spans="1:15" s="1" customFormat="1" ht="28.5" customHeight="1" x14ac:dyDescent="0.45">
      <c r="A4" s="14" t="s">
        <v>0</v>
      </c>
      <c r="B4" s="14" t="s">
        <v>2</v>
      </c>
      <c r="C4" s="15" t="s">
        <v>4</v>
      </c>
      <c r="D4" s="14" t="s">
        <v>1</v>
      </c>
      <c r="E4" s="14" t="s">
        <v>3</v>
      </c>
      <c r="F4" s="14" t="s">
        <v>7</v>
      </c>
      <c r="G4" s="14" t="s">
        <v>5</v>
      </c>
      <c r="H4" s="14" t="s">
        <v>6</v>
      </c>
      <c r="I4" s="14" t="s">
        <v>8</v>
      </c>
      <c r="J4" s="14" t="s">
        <v>9</v>
      </c>
      <c r="K4" s="14" t="s">
        <v>10</v>
      </c>
      <c r="L4" s="14" t="s">
        <v>21</v>
      </c>
      <c r="M4" s="15" t="s">
        <v>11</v>
      </c>
      <c r="N4" s="14" t="s">
        <v>12</v>
      </c>
      <c r="O4" s="14" t="s">
        <v>32</v>
      </c>
    </row>
    <row r="5" spans="1:15" s="4" customFormat="1" ht="18.399999999999999" customHeight="1" x14ac:dyDescent="0.45">
      <c r="A5" s="26" t="s">
        <v>13</v>
      </c>
      <c r="B5" s="26" t="s">
        <v>14</v>
      </c>
      <c r="C5" s="27">
        <v>350000</v>
      </c>
      <c r="D5" s="28">
        <v>44089</v>
      </c>
      <c r="E5" s="29" t="s">
        <v>22</v>
      </c>
      <c r="F5" s="26"/>
      <c r="G5" s="26"/>
      <c r="H5" s="28">
        <v>44069</v>
      </c>
      <c r="I5" s="26" t="s">
        <v>19</v>
      </c>
      <c r="J5" s="26" t="s">
        <v>20</v>
      </c>
      <c r="K5" s="28">
        <v>44180</v>
      </c>
      <c r="L5" s="30">
        <v>0.8</v>
      </c>
      <c r="M5" s="27">
        <f>C5*L5</f>
        <v>280000</v>
      </c>
      <c r="N5" s="26" t="s">
        <v>23</v>
      </c>
      <c r="O5" s="26" t="s">
        <v>33</v>
      </c>
    </row>
    <row r="6" spans="1:15" ht="13.15" customHeight="1" outlineLevel="1" x14ac:dyDescent="0.4">
      <c r="A6" s="21"/>
      <c r="B6" s="21"/>
      <c r="C6" s="22"/>
      <c r="D6" s="23"/>
      <c r="E6" s="21" t="s">
        <v>15</v>
      </c>
      <c r="F6" s="21" t="s">
        <v>17</v>
      </c>
      <c r="G6" s="21" t="s">
        <v>26</v>
      </c>
      <c r="H6" s="23"/>
      <c r="I6" s="21"/>
      <c r="J6" s="21"/>
      <c r="K6" s="23"/>
      <c r="L6" s="23"/>
      <c r="M6" s="24"/>
      <c r="N6" s="21"/>
      <c r="O6" s="21"/>
    </row>
    <row r="7" spans="1:15" ht="13.15" customHeight="1" outlineLevel="1" x14ac:dyDescent="0.4">
      <c r="A7" s="21"/>
      <c r="B7" s="21"/>
      <c r="C7" s="22"/>
      <c r="D7" s="21"/>
      <c r="E7" s="21" t="s">
        <v>16</v>
      </c>
      <c r="F7" s="21" t="s">
        <v>18</v>
      </c>
      <c r="G7" s="21"/>
      <c r="H7" s="21"/>
      <c r="I7" s="21"/>
      <c r="J7" s="21"/>
      <c r="K7" s="21"/>
      <c r="L7" s="25"/>
      <c r="M7" s="24"/>
      <c r="N7" s="21"/>
      <c r="O7" s="21"/>
    </row>
    <row r="8" spans="1:15" s="4" customFormat="1" ht="18.399999999999999" customHeight="1" x14ac:dyDescent="0.45">
      <c r="A8" s="16" t="s">
        <v>24</v>
      </c>
      <c r="B8" s="16" t="s">
        <v>25</v>
      </c>
      <c r="C8" s="17">
        <v>72500</v>
      </c>
      <c r="D8" s="18">
        <v>44058</v>
      </c>
      <c r="E8" s="16" t="s">
        <v>28</v>
      </c>
      <c r="F8" s="16" t="s">
        <v>29</v>
      </c>
      <c r="G8" s="16" t="s">
        <v>30</v>
      </c>
      <c r="H8" s="18">
        <v>44075</v>
      </c>
      <c r="I8" s="16" t="s">
        <v>31</v>
      </c>
      <c r="J8" s="16" t="s">
        <v>20</v>
      </c>
      <c r="K8" s="18">
        <v>44081</v>
      </c>
      <c r="L8" s="20">
        <v>1</v>
      </c>
      <c r="M8" s="17">
        <f>C8*L8</f>
        <v>72500</v>
      </c>
      <c r="N8" s="16" t="s">
        <v>27</v>
      </c>
      <c r="O8" s="16"/>
    </row>
    <row r="9" spans="1:15" x14ac:dyDescent="0.4">
      <c r="A9" s="21" t="s">
        <v>34</v>
      </c>
      <c r="B9" s="21" t="s">
        <v>35</v>
      </c>
      <c r="C9" s="22">
        <v>615000</v>
      </c>
      <c r="D9" s="23">
        <v>44081</v>
      </c>
      <c r="E9" s="19" t="s">
        <v>22</v>
      </c>
      <c r="F9" s="16"/>
      <c r="G9" s="16"/>
      <c r="H9" s="18">
        <v>44069</v>
      </c>
      <c r="I9" s="16" t="s">
        <v>19</v>
      </c>
      <c r="J9" s="16" t="s">
        <v>20</v>
      </c>
      <c r="K9" s="18">
        <v>44180</v>
      </c>
      <c r="L9" s="20">
        <v>0.65</v>
      </c>
      <c r="M9" s="17">
        <f>C9*L9</f>
        <v>399750</v>
      </c>
      <c r="N9" s="16" t="s">
        <v>23</v>
      </c>
      <c r="O9" s="16" t="s">
        <v>33</v>
      </c>
    </row>
    <row r="10" spans="1:15" ht="13.15" customHeight="1" outlineLevel="1" x14ac:dyDescent="0.4">
      <c r="A10" s="21"/>
      <c r="B10" s="21"/>
      <c r="C10" s="24"/>
      <c r="D10" s="21"/>
      <c r="E10" s="21" t="s">
        <v>15</v>
      </c>
      <c r="F10" s="21" t="s">
        <v>17</v>
      </c>
      <c r="G10" s="21" t="s">
        <v>26</v>
      </c>
      <c r="H10" s="23"/>
      <c r="I10" s="21"/>
      <c r="J10" s="21"/>
      <c r="K10" s="23"/>
      <c r="L10" s="23"/>
      <c r="M10" s="24"/>
      <c r="N10" s="21"/>
      <c r="O10" s="21"/>
    </row>
    <row r="11" spans="1:15" ht="13.15" customHeight="1" outlineLevel="1" thickBot="1" x14ac:dyDescent="0.45">
      <c r="A11" s="21"/>
      <c r="B11" s="21"/>
      <c r="C11" s="24"/>
      <c r="D11" s="21"/>
      <c r="E11" s="21" t="s">
        <v>16</v>
      </c>
      <c r="F11" s="21" t="s">
        <v>18</v>
      </c>
      <c r="G11" s="21" t="s">
        <v>26</v>
      </c>
      <c r="H11" s="21"/>
      <c r="I11" s="21"/>
      <c r="J11" s="21"/>
      <c r="K11" s="21"/>
      <c r="L11" s="25"/>
      <c r="M11" s="24"/>
      <c r="N11" s="21"/>
      <c r="O11" s="21"/>
    </row>
    <row r="12" spans="1:15" s="6" customFormat="1" ht="22.15" customHeight="1" thickTop="1" thickBot="1" x14ac:dyDescent="0.45">
      <c r="A12" s="31"/>
      <c r="B12" s="34" t="s">
        <v>36</v>
      </c>
      <c r="C12" s="32">
        <f>SUM(C5:C9)</f>
        <v>1037500</v>
      </c>
      <c r="D12" s="31"/>
      <c r="E12" s="31"/>
      <c r="F12" s="31"/>
      <c r="G12" s="31"/>
      <c r="H12" s="31"/>
      <c r="I12" s="31"/>
      <c r="J12" s="31"/>
      <c r="K12" s="33" t="s">
        <v>37</v>
      </c>
      <c r="L12" s="33"/>
      <c r="M12" s="32">
        <f>SUM(M5:M9)</f>
        <v>752250</v>
      </c>
      <c r="N12" s="31"/>
      <c r="O12" s="31"/>
    </row>
    <row r="13" spans="1:15" ht="13.5" thickTop="1" x14ac:dyDescent="0.4"/>
    <row r="15" spans="1:15" s="4" customFormat="1" ht="34.5" customHeight="1" x14ac:dyDescent="0.45">
      <c r="A15" s="8" t="s">
        <v>39</v>
      </c>
      <c r="B15" s="8"/>
      <c r="C15" s="8"/>
      <c r="M15" s="5"/>
    </row>
    <row r="16" spans="1:15" s="1" customFormat="1" ht="28.5" customHeight="1" x14ac:dyDescent="0.45">
      <c r="A16" s="14" t="s">
        <v>0</v>
      </c>
      <c r="B16" s="14" t="s">
        <v>2</v>
      </c>
      <c r="C16" s="15" t="s">
        <v>4</v>
      </c>
      <c r="D16" s="14" t="s">
        <v>1</v>
      </c>
      <c r="E16" s="14" t="s">
        <v>3</v>
      </c>
      <c r="F16" s="14" t="s">
        <v>7</v>
      </c>
      <c r="G16" s="14" t="s">
        <v>5</v>
      </c>
      <c r="H16" s="14" t="s">
        <v>6</v>
      </c>
      <c r="I16" s="14" t="s">
        <v>8</v>
      </c>
      <c r="J16" s="14" t="s">
        <v>9</v>
      </c>
      <c r="K16" s="14" t="s">
        <v>10</v>
      </c>
      <c r="L16" s="14" t="s">
        <v>21</v>
      </c>
      <c r="M16" s="15" t="s">
        <v>11</v>
      </c>
      <c r="N16" s="14" t="s">
        <v>12</v>
      </c>
      <c r="O16" s="14" t="s">
        <v>32</v>
      </c>
    </row>
    <row r="17" spans="1:15" s="4" customFormat="1" ht="18.399999999999999" customHeight="1" x14ac:dyDescent="0.45">
      <c r="A17" s="26" t="s">
        <v>13</v>
      </c>
      <c r="B17" s="26" t="s">
        <v>14</v>
      </c>
      <c r="C17" s="27">
        <v>350000</v>
      </c>
      <c r="D17" s="28">
        <v>44089</v>
      </c>
      <c r="E17" s="29" t="s">
        <v>22</v>
      </c>
      <c r="F17" s="26"/>
      <c r="G17" s="26"/>
      <c r="H17" s="28">
        <v>44069</v>
      </c>
      <c r="I17" s="26" t="s">
        <v>19</v>
      </c>
      <c r="J17" s="26" t="s">
        <v>20</v>
      </c>
      <c r="K17" s="28">
        <v>44180</v>
      </c>
      <c r="L17" s="30">
        <v>0.8</v>
      </c>
      <c r="M17" s="27">
        <f>C17*L17</f>
        <v>280000</v>
      </c>
      <c r="N17" s="26" t="s">
        <v>23</v>
      </c>
      <c r="O17" s="26" t="s">
        <v>33</v>
      </c>
    </row>
    <row r="18" spans="1:15" outlineLevel="1" x14ac:dyDescent="0.4">
      <c r="A18" s="21"/>
      <c r="B18" s="21"/>
      <c r="C18" s="22"/>
      <c r="D18" s="23"/>
      <c r="E18" s="21" t="s">
        <v>15</v>
      </c>
      <c r="F18" s="21" t="s">
        <v>17</v>
      </c>
      <c r="G18" s="21" t="s">
        <v>26</v>
      </c>
      <c r="H18" s="23"/>
      <c r="I18" s="21"/>
      <c r="J18" s="21"/>
      <c r="K18" s="23"/>
      <c r="L18" s="23"/>
      <c r="M18" s="24"/>
      <c r="N18" s="21"/>
      <c r="O18" s="21"/>
    </row>
    <row r="19" spans="1:15" outlineLevel="1" x14ac:dyDescent="0.4">
      <c r="A19" s="21"/>
      <c r="B19" s="21"/>
      <c r="C19" s="22"/>
      <c r="D19" s="21"/>
      <c r="E19" s="21" t="s">
        <v>16</v>
      </c>
      <c r="F19" s="21" t="s">
        <v>18</v>
      </c>
      <c r="G19" s="21"/>
      <c r="H19" s="21"/>
      <c r="I19" s="21"/>
      <c r="J19" s="21"/>
      <c r="K19" s="21"/>
      <c r="L19" s="25"/>
      <c r="M19" s="24"/>
      <c r="N19" s="21"/>
      <c r="O19" s="21"/>
    </row>
    <row r="20" spans="1:15" s="4" customFormat="1" ht="18.399999999999999" customHeight="1" x14ac:dyDescent="0.45">
      <c r="A20" s="16" t="s">
        <v>24</v>
      </c>
      <c r="B20" s="16" t="s">
        <v>25</v>
      </c>
      <c r="C20" s="17">
        <v>72500</v>
      </c>
      <c r="D20" s="18">
        <v>44058</v>
      </c>
      <c r="E20" s="16" t="s">
        <v>28</v>
      </c>
      <c r="F20" s="16" t="s">
        <v>29</v>
      </c>
      <c r="G20" s="16" t="s">
        <v>30</v>
      </c>
      <c r="H20" s="18">
        <v>44075</v>
      </c>
      <c r="I20" s="16" t="s">
        <v>31</v>
      </c>
      <c r="J20" s="16" t="s">
        <v>20</v>
      </c>
      <c r="K20" s="18">
        <v>44081</v>
      </c>
      <c r="L20" s="20">
        <v>1</v>
      </c>
      <c r="M20" s="17">
        <f>C20*L20</f>
        <v>72500</v>
      </c>
      <c r="N20" s="16" t="s">
        <v>27</v>
      </c>
      <c r="O20" s="16"/>
    </row>
    <row r="21" spans="1:15" x14ac:dyDescent="0.4">
      <c r="A21" s="21" t="s">
        <v>34</v>
      </c>
      <c r="B21" s="21" t="s">
        <v>35</v>
      </c>
      <c r="C21" s="22">
        <v>615000</v>
      </c>
      <c r="D21" s="23">
        <v>44081</v>
      </c>
      <c r="E21" s="19" t="s">
        <v>22</v>
      </c>
      <c r="F21" s="16"/>
      <c r="G21" s="16"/>
      <c r="H21" s="18">
        <v>44069</v>
      </c>
      <c r="I21" s="16" t="s">
        <v>19</v>
      </c>
      <c r="J21" s="16" t="s">
        <v>20</v>
      </c>
      <c r="K21" s="18">
        <v>44180</v>
      </c>
      <c r="L21" s="20">
        <v>0.75</v>
      </c>
      <c r="M21" s="17">
        <f>C21*L21</f>
        <v>461250</v>
      </c>
      <c r="N21" s="16" t="s">
        <v>23</v>
      </c>
      <c r="O21" s="16" t="s">
        <v>33</v>
      </c>
    </row>
    <row r="22" spans="1:15" outlineLevel="1" x14ac:dyDescent="0.4">
      <c r="A22" s="21"/>
      <c r="B22" s="21"/>
      <c r="C22" s="24"/>
      <c r="D22" s="21"/>
      <c r="E22" s="21" t="s">
        <v>15</v>
      </c>
      <c r="F22" s="21" t="s">
        <v>17</v>
      </c>
      <c r="G22" s="21" t="s">
        <v>26</v>
      </c>
      <c r="H22" s="23"/>
      <c r="I22" s="21"/>
      <c r="J22" s="21"/>
      <c r="K22" s="23"/>
      <c r="L22" s="23"/>
      <c r="M22" s="24"/>
      <c r="N22" s="21"/>
      <c r="O22" s="21"/>
    </row>
    <row r="23" spans="1:15" ht="13.5" outlineLevel="1" thickBot="1" x14ac:dyDescent="0.45">
      <c r="A23" s="21"/>
      <c r="B23" s="21"/>
      <c r="C23" s="24"/>
      <c r="D23" s="21"/>
      <c r="E23" s="21" t="s">
        <v>16</v>
      </c>
      <c r="F23" s="21" t="s">
        <v>18</v>
      </c>
      <c r="G23" s="21" t="s">
        <v>26</v>
      </c>
      <c r="H23" s="21"/>
      <c r="I23" s="21"/>
      <c r="J23" s="21"/>
      <c r="K23" s="21"/>
      <c r="L23" s="25"/>
      <c r="M23" s="24"/>
      <c r="N23" s="21"/>
      <c r="O23" s="21"/>
    </row>
    <row r="24" spans="1:15" s="6" customFormat="1" ht="22.15" customHeight="1" thickTop="1" thickBot="1" x14ac:dyDescent="0.45">
      <c r="A24" s="31"/>
      <c r="B24" s="34" t="s">
        <v>36</v>
      </c>
      <c r="C24" s="32">
        <f>SUM(C17:C21)</f>
        <v>1037500</v>
      </c>
      <c r="D24" s="31"/>
      <c r="E24" s="31"/>
      <c r="F24" s="31"/>
      <c r="G24" s="31"/>
      <c r="H24" s="31"/>
      <c r="I24" s="31"/>
      <c r="J24" s="31"/>
      <c r="K24" s="33" t="s">
        <v>37</v>
      </c>
      <c r="L24" s="33"/>
      <c r="M24" s="32">
        <f>SUM(M17:M21)</f>
        <v>813750</v>
      </c>
      <c r="N24" s="31"/>
      <c r="O24" s="31"/>
    </row>
    <row r="25" spans="1:15" ht="13.5" thickTop="1" x14ac:dyDescent="0.4"/>
    <row r="26" spans="1:15" s="4" customFormat="1" ht="34.5" customHeight="1" x14ac:dyDescent="0.45">
      <c r="A26" s="9" t="s">
        <v>40</v>
      </c>
      <c r="B26" s="9"/>
      <c r="C26" s="9"/>
      <c r="M26" s="5"/>
    </row>
    <row r="27" spans="1:15" s="1" customFormat="1" ht="28.5" customHeight="1" x14ac:dyDescent="0.45">
      <c r="A27" s="14" t="s">
        <v>0</v>
      </c>
      <c r="B27" s="14" t="s">
        <v>2</v>
      </c>
      <c r="C27" s="15" t="s">
        <v>4</v>
      </c>
      <c r="D27" s="14" t="s">
        <v>1</v>
      </c>
      <c r="E27" s="14" t="s">
        <v>3</v>
      </c>
      <c r="F27" s="14" t="s">
        <v>7</v>
      </c>
      <c r="G27" s="14" t="s">
        <v>5</v>
      </c>
      <c r="H27" s="14" t="s">
        <v>6</v>
      </c>
      <c r="I27" s="14" t="s">
        <v>8</v>
      </c>
      <c r="J27" s="14" t="s">
        <v>9</v>
      </c>
      <c r="K27" s="14" t="s">
        <v>10</v>
      </c>
      <c r="L27" s="14" t="s">
        <v>21</v>
      </c>
      <c r="M27" s="15" t="s">
        <v>11</v>
      </c>
      <c r="N27" s="14" t="s">
        <v>12</v>
      </c>
      <c r="O27" s="14" t="s">
        <v>32</v>
      </c>
    </row>
    <row r="28" spans="1:15" s="4" customFormat="1" ht="18.399999999999999" customHeight="1" x14ac:dyDescent="0.45">
      <c r="A28" s="26" t="s">
        <v>13</v>
      </c>
      <c r="B28" s="26" t="s">
        <v>14</v>
      </c>
      <c r="C28" s="27">
        <v>350000</v>
      </c>
      <c r="D28" s="28">
        <v>44089</v>
      </c>
      <c r="E28" s="29" t="s">
        <v>22</v>
      </c>
      <c r="F28" s="26"/>
      <c r="G28" s="26"/>
      <c r="H28" s="28">
        <v>44069</v>
      </c>
      <c r="I28" s="26" t="s">
        <v>19</v>
      </c>
      <c r="J28" s="26" t="s">
        <v>20</v>
      </c>
      <c r="K28" s="28">
        <v>44180</v>
      </c>
      <c r="L28" s="30">
        <v>0.8</v>
      </c>
      <c r="M28" s="27">
        <f>C28*L28</f>
        <v>280000</v>
      </c>
      <c r="N28" s="26" t="s">
        <v>23</v>
      </c>
      <c r="O28" s="26" t="s">
        <v>33</v>
      </c>
    </row>
    <row r="29" spans="1:15" outlineLevel="1" x14ac:dyDescent="0.4">
      <c r="A29" s="21"/>
      <c r="B29" s="21"/>
      <c r="C29" s="22"/>
      <c r="D29" s="23"/>
      <c r="E29" s="21" t="s">
        <v>15</v>
      </c>
      <c r="F29" s="21" t="s">
        <v>17</v>
      </c>
      <c r="G29" s="21" t="s">
        <v>26</v>
      </c>
      <c r="H29" s="23"/>
      <c r="I29" s="21"/>
      <c r="J29" s="21"/>
      <c r="K29" s="23"/>
      <c r="L29" s="23"/>
      <c r="M29" s="24"/>
      <c r="N29" s="21"/>
      <c r="O29" s="21"/>
    </row>
    <row r="30" spans="1:15" outlineLevel="1" x14ac:dyDescent="0.4">
      <c r="A30" s="21"/>
      <c r="B30" s="21"/>
      <c r="C30" s="22"/>
      <c r="D30" s="21"/>
      <c r="E30" s="21" t="s">
        <v>16</v>
      </c>
      <c r="F30" s="21" t="s">
        <v>18</v>
      </c>
      <c r="G30" s="21"/>
      <c r="H30" s="21"/>
      <c r="I30" s="21"/>
      <c r="J30" s="21"/>
      <c r="K30" s="21"/>
      <c r="L30" s="25"/>
      <c r="M30" s="24"/>
      <c r="N30" s="21"/>
      <c r="O30" s="21"/>
    </row>
    <row r="31" spans="1:15" s="4" customFormat="1" ht="18.399999999999999" customHeight="1" x14ac:dyDescent="0.45">
      <c r="A31" s="16" t="s">
        <v>24</v>
      </c>
      <c r="B31" s="16" t="s">
        <v>25</v>
      </c>
      <c r="C31" s="17">
        <v>120000</v>
      </c>
      <c r="D31" s="18">
        <v>44058</v>
      </c>
      <c r="E31" s="16" t="s">
        <v>28</v>
      </c>
      <c r="F31" s="16" t="s">
        <v>29</v>
      </c>
      <c r="G31" s="16" t="s">
        <v>30</v>
      </c>
      <c r="H31" s="18">
        <v>44075</v>
      </c>
      <c r="I31" s="16" t="s">
        <v>31</v>
      </c>
      <c r="J31" s="16" t="s">
        <v>20</v>
      </c>
      <c r="K31" s="18">
        <v>44081</v>
      </c>
      <c r="L31" s="20">
        <v>1</v>
      </c>
      <c r="M31" s="17">
        <f>C31*L31</f>
        <v>120000</v>
      </c>
      <c r="N31" s="16" t="s">
        <v>27</v>
      </c>
      <c r="O31" s="16"/>
    </row>
    <row r="32" spans="1:15" x14ac:dyDescent="0.4">
      <c r="A32" s="21" t="s">
        <v>34</v>
      </c>
      <c r="B32" s="21" t="s">
        <v>35</v>
      </c>
      <c r="C32" s="22">
        <v>580000</v>
      </c>
      <c r="D32" s="23">
        <v>44081</v>
      </c>
      <c r="E32" s="19" t="s">
        <v>22</v>
      </c>
      <c r="F32" s="16"/>
      <c r="G32" s="16"/>
      <c r="H32" s="18">
        <v>44069</v>
      </c>
      <c r="I32" s="16" t="s">
        <v>19</v>
      </c>
      <c r="J32" s="16" t="s">
        <v>20</v>
      </c>
      <c r="K32" s="18">
        <v>44180</v>
      </c>
      <c r="L32" s="20">
        <v>0.25</v>
      </c>
      <c r="M32" s="17">
        <f>C32*L32</f>
        <v>145000</v>
      </c>
      <c r="N32" s="16" t="s">
        <v>23</v>
      </c>
      <c r="O32" s="16" t="s">
        <v>33</v>
      </c>
    </row>
    <row r="33" spans="1:15" outlineLevel="1" x14ac:dyDescent="0.4">
      <c r="A33" s="21"/>
      <c r="B33" s="21"/>
      <c r="C33" s="24"/>
      <c r="D33" s="21"/>
      <c r="E33" s="21" t="s">
        <v>15</v>
      </c>
      <c r="F33" s="21" t="s">
        <v>17</v>
      </c>
      <c r="G33" s="21" t="s">
        <v>26</v>
      </c>
      <c r="H33" s="23"/>
      <c r="I33" s="21"/>
      <c r="J33" s="21"/>
      <c r="K33" s="23"/>
      <c r="L33" s="23"/>
      <c r="M33" s="24"/>
      <c r="N33" s="21"/>
      <c r="O33" s="21"/>
    </row>
    <row r="34" spans="1:15" ht="13.5" outlineLevel="1" thickBot="1" x14ac:dyDescent="0.45">
      <c r="A34" s="21"/>
      <c r="B34" s="21"/>
      <c r="C34" s="24"/>
      <c r="D34" s="21"/>
      <c r="E34" s="21" t="s">
        <v>16</v>
      </c>
      <c r="F34" s="21" t="s">
        <v>18</v>
      </c>
      <c r="G34" s="21" t="s">
        <v>26</v>
      </c>
      <c r="H34" s="21"/>
      <c r="I34" s="21"/>
      <c r="J34" s="21"/>
      <c r="K34" s="21"/>
      <c r="L34" s="25"/>
      <c r="M34" s="24"/>
      <c r="N34" s="21"/>
      <c r="O34" s="21"/>
    </row>
    <row r="35" spans="1:15" s="6" customFormat="1" ht="22.15" customHeight="1" thickTop="1" thickBot="1" x14ac:dyDescent="0.45">
      <c r="A35" s="31"/>
      <c r="B35" s="34" t="s">
        <v>36</v>
      </c>
      <c r="C35" s="32">
        <f>SUM(C28:C34)</f>
        <v>1050000</v>
      </c>
      <c r="D35" s="31"/>
      <c r="E35" s="31"/>
      <c r="F35" s="31"/>
      <c r="G35" s="31"/>
      <c r="H35" s="31"/>
      <c r="I35" s="31"/>
      <c r="J35" s="31"/>
      <c r="K35" s="33" t="s">
        <v>37</v>
      </c>
      <c r="L35" s="33"/>
      <c r="M35" s="32">
        <f>SUM(M28:M32)</f>
        <v>545000</v>
      </c>
      <c r="N35" s="31"/>
      <c r="O35" s="31"/>
    </row>
    <row r="36" spans="1:15" ht="13.5" thickTop="1" x14ac:dyDescent="0.4"/>
    <row r="37" spans="1:15" s="4" customFormat="1" ht="34.5" customHeight="1" x14ac:dyDescent="0.45">
      <c r="A37" s="10" t="s">
        <v>41</v>
      </c>
      <c r="B37" s="10"/>
      <c r="C37" s="10"/>
      <c r="M37" s="5"/>
    </row>
    <row r="38" spans="1:15" s="1" customFormat="1" ht="28.5" customHeight="1" x14ac:dyDescent="0.45">
      <c r="A38" s="14" t="s">
        <v>0</v>
      </c>
      <c r="B38" s="14" t="s">
        <v>2</v>
      </c>
      <c r="C38" s="15" t="s">
        <v>4</v>
      </c>
      <c r="D38" s="14" t="s">
        <v>1</v>
      </c>
      <c r="E38" s="14" t="s">
        <v>3</v>
      </c>
      <c r="F38" s="14" t="s">
        <v>7</v>
      </c>
      <c r="G38" s="14" t="s">
        <v>5</v>
      </c>
      <c r="H38" s="14" t="s">
        <v>6</v>
      </c>
      <c r="I38" s="14" t="s">
        <v>8</v>
      </c>
      <c r="J38" s="14" t="s">
        <v>9</v>
      </c>
      <c r="K38" s="14" t="s">
        <v>10</v>
      </c>
      <c r="L38" s="14" t="s">
        <v>21</v>
      </c>
      <c r="M38" s="15" t="s">
        <v>11</v>
      </c>
      <c r="N38" s="14" t="s">
        <v>12</v>
      </c>
      <c r="O38" s="14" t="s">
        <v>32</v>
      </c>
    </row>
    <row r="39" spans="1:15" s="4" customFormat="1" ht="18.399999999999999" customHeight="1" x14ac:dyDescent="0.45">
      <c r="A39" s="26" t="s">
        <v>13</v>
      </c>
      <c r="B39" s="26" t="s">
        <v>14</v>
      </c>
      <c r="C39" s="27">
        <v>350000</v>
      </c>
      <c r="D39" s="28">
        <v>44089</v>
      </c>
      <c r="E39" s="29" t="s">
        <v>22</v>
      </c>
      <c r="F39" s="26"/>
      <c r="G39" s="26"/>
      <c r="H39" s="28">
        <v>44069</v>
      </c>
      <c r="I39" s="26" t="s">
        <v>19</v>
      </c>
      <c r="J39" s="26" t="s">
        <v>20</v>
      </c>
      <c r="K39" s="28">
        <v>44180</v>
      </c>
      <c r="L39" s="30">
        <v>0.8</v>
      </c>
      <c r="M39" s="27">
        <f>C39*L39</f>
        <v>280000</v>
      </c>
      <c r="N39" s="26" t="s">
        <v>23</v>
      </c>
      <c r="O39" s="26" t="s">
        <v>33</v>
      </c>
    </row>
    <row r="40" spans="1:15" outlineLevel="1" x14ac:dyDescent="0.4">
      <c r="A40" s="21"/>
      <c r="B40" s="21"/>
      <c r="C40" s="22"/>
      <c r="D40" s="23"/>
      <c r="E40" s="21" t="s">
        <v>15</v>
      </c>
      <c r="F40" s="21" t="s">
        <v>17</v>
      </c>
      <c r="G40" s="21" t="s">
        <v>26</v>
      </c>
      <c r="H40" s="23"/>
      <c r="I40" s="21"/>
      <c r="J40" s="21"/>
      <c r="K40" s="23"/>
      <c r="L40" s="23"/>
      <c r="M40" s="24"/>
      <c r="N40" s="21"/>
      <c r="O40" s="21"/>
    </row>
    <row r="41" spans="1:15" outlineLevel="1" x14ac:dyDescent="0.4">
      <c r="A41" s="21"/>
      <c r="B41" s="21"/>
      <c r="C41" s="22"/>
      <c r="D41" s="21"/>
      <c r="E41" s="21" t="s">
        <v>16</v>
      </c>
      <c r="F41" s="21" t="s">
        <v>18</v>
      </c>
      <c r="G41" s="21"/>
      <c r="H41" s="21"/>
      <c r="I41" s="21"/>
      <c r="J41" s="21"/>
      <c r="K41" s="21"/>
      <c r="L41" s="25"/>
      <c r="M41" s="24"/>
      <c r="N41" s="21"/>
      <c r="O41" s="21"/>
    </row>
    <row r="42" spans="1:15" s="4" customFormat="1" ht="18.399999999999999" customHeight="1" x14ac:dyDescent="0.45">
      <c r="A42" s="16" t="s">
        <v>24</v>
      </c>
      <c r="B42" s="16" t="s">
        <v>25</v>
      </c>
      <c r="C42" s="17">
        <v>72500</v>
      </c>
      <c r="D42" s="18">
        <v>44058</v>
      </c>
      <c r="E42" s="16" t="s">
        <v>28</v>
      </c>
      <c r="F42" s="16" t="s">
        <v>29</v>
      </c>
      <c r="G42" s="16" t="s">
        <v>30</v>
      </c>
      <c r="H42" s="18">
        <v>44075</v>
      </c>
      <c r="I42" s="16" t="s">
        <v>31</v>
      </c>
      <c r="J42" s="16" t="s">
        <v>20</v>
      </c>
      <c r="K42" s="18">
        <v>44081</v>
      </c>
      <c r="L42" s="20">
        <v>1</v>
      </c>
      <c r="M42" s="17">
        <f>C42*L42</f>
        <v>72500</v>
      </c>
      <c r="N42" s="16" t="s">
        <v>27</v>
      </c>
      <c r="O42" s="16"/>
    </row>
    <row r="43" spans="1:15" x14ac:dyDescent="0.4">
      <c r="A43" s="21" t="s">
        <v>34</v>
      </c>
      <c r="B43" s="21" t="s">
        <v>35</v>
      </c>
      <c r="C43" s="22">
        <v>65000</v>
      </c>
      <c r="D43" s="23">
        <v>44081</v>
      </c>
      <c r="E43" s="19" t="s">
        <v>22</v>
      </c>
      <c r="F43" s="16"/>
      <c r="G43" s="16"/>
      <c r="H43" s="18">
        <v>44069</v>
      </c>
      <c r="I43" s="16" t="s">
        <v>19</v>
      </c>
      <c r="J43" s="16" t="s">
        <v>20</v>
      </c>
      <c r="K43" s="18">
        <v>44180</v>
      </c>
      <c r="L43" s="20">
        <v>0.5</v>
      </c>
      <c r="M43" s="17">
        <f>C43*L43</f>
        <v>32500</v>
      </c>
      <c r="N43" s="16" t="s">
        <v>23</v>
      </c>
      <c r="O43" s="16" t="s">
        <v>33</v>
      </c>
    </row>
    <row r="44" spans="1:15" outlineLevel="1" x14ac:dyDescent="0.4">
      <c r="A44" s="21"/>
      <c r="B44" s="21"/>
      <c r="C44" s="24"/>
      <c r="D44" s="21"/>
      <c r="E44" s="21" t="s">
        <v>15</v>
      </c>
      <c r="F44" s="21" t="s">
        <v>17</v>
      </c>
      <c r="G44" s="21" t="s">
        <v>26</v>
      </c>
      <c r="H44" s="23"/>
      <c r="I44" s="21"/>
      <c r="J44" s="21"/>
      <c r="K44" s="23"/>
      <c r="L44" s="23"/>
      <c r="M44" s="24"/>
      <c r="N44" s="21"/>
      <c r="O44" s="21"/>
    </row>
    <row r="45" spans="1:15" ht="13.5" outlineLevel="1" thickBot="1" x14ac:dyDescent="0.45">
      <c r="A45" s="21"/>
      <c r="B45" s="21"/>
      <c r="C45" s="24"/>
      <c r="D45" s="21"/>
      <c r="E45" s="21" t="s">
        <v>16</v>
      </c>
      <c r="F45" s="21" t="s">
        <v>18</v>
      </c>
      <c r="G45" s="21" t="s">
        <v>26</v>
      </c>
      <c r="H45" s="21"/>
      <c r="I45" s="21"/>
      <c r="J45" s="21"/>
      <c r="K45" s="21"/>
      <c r="L45" s="25"/>
      <c r="M45" s="24"/>
      <c r="N45" s="21"/>
      <c r="O45" s="21"/>
    </row>
    <row r="46" spans="1:15" s="6" customFormat="1" ht="22.15" customHeight="1" thickTop="1" thickBot="1" x14ac:dyDescent="0.45">
      <c r="A46" s="31"/>
      <c r="B46" s="34" t="s">
        <v>36</v>
      </c>
      <c r="C46" s="32">
        <f>SUM(C39:C43)</f>
        <v>487500</v>
      </c>
      <c r="D46" s="31"/>
      <c r="E46" s="31"/>
      <c r="F46" s="31"/>
      <c r="G46" s="31"/>
      <c r="H46" s="31"/>
      <c r="I46" s="31"/>
      <c r="J46" s="31"/>
      <c r="K46" s="33" t="s">
        <v>37</v>
      </c>
      <c r="L46" s="33"/>
      <c r="M46" s="32">
        <f>SUM(M39:M43)</f>
        <v>385000</v>
      </c>
      <c r="N46" s="31"/>
      <c r="O46" s="31"/>
    </row>
    <row r="47" spans="1:15" ht="13.5" thickTop="1" x14ac:dyDescent="0.4"/>
  </sheetData>
  <mergeCells count="9">
    <mergeCell ref="A37:C37"/>
    <mergeCell ref="K46:L46"/>
    <mergeCell ref="K1:L1"/>
    <mergeCell ref="K12:L12"/>
    <mergeCell ref="A3:C3"/>
    <mergeCell ref="A15:C15"/>
    <mergeCell ref="K24:L24"/>
    <mergeCell ref="A26:C26"/>
    <mergeCell ref="K35:L3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Andreescu</dc:creator>
  <cp:lastModifiedBy>Laura Andreescu</cp:lastModifiedBy>
  <dcterms:created xsi:type="dcterms:W3CDTF">2020-08-21T20:44:45Z</dcterms:created>
  <dcterms:modified xsi:type="dcterms:W3CDTF">2020-08-23T21:20:14Z</dcterms:modified>
</cp:coreProperties>
</file>